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9320" windowHeight="9975"/>
  </bookViews>
  <sheets>
    <sheet name="cash flow" sheetId="4" r:id="rId1"/>
  </sheets>
  <calcPr calcId="125725"/>
</workbook>
</file>

<file path=xl/calcChain.xml><?xml version="1.0" encoding="utf-8"?>
<calcChain xmlns="http://schemas.openxmlformats.org/spreadsheetml/2006/main">
  <c r="P37" i="4"/>
  <c r="O37"/>
  <c r="N37"/>
  <c r="M37"/>
  <c r="L37"/>
  <c r="K37"/>
  <c r="J37"/>
  <c r="I37"/>
  <c r="H37"/>
  <c r="G37"/>
  <c r="F37"/>
  <c r="E37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P13"/>
  <c r="O13"/>
  <c r="N13"/>
  <c r="M13"/>
  <c r="L13"/>
  <c r="K13"/>
  <c r="J13"/>
  <c r="I13"/>
  <c r="H13"/>
  <c r="G13"/>
  <c r="F13"/>
  <c r="E13"/>
  <c r="Q11"/>
  <c r="Q10"/>
  <c r="Q9"/>
  <c r="Q8"/>
  <c r="Q7"/>
  <c r="L39" l="1"/>
  <c r="N39"/>
  <c r="F39"/>
  <c r="H39"/>
  <c r="P39"/>
  <c r="O39"/>
  <c r="M39"/>
  <c r="K39"/>
  <c r="J39"/>
  <c r="I39"/>
  <c r="G39"/>
  <c r="E39"/>
  <c r="Q37"/>
  <c r="Q13"/>
  <c r="Q39" l="1"/>
  <c r="E43" l="1"/>
  <c r="F41" l="1"/>
  <c r="F43" l="1"/>
  <c r="G41" l="1"/>
  <c r="G43" l="1"/>
  <c r="H41" l="1"/>
  <c r="H43" l="1"/>
  <c r="I41" l="1"/>
  <c r="I43" l="1"/>
  <c r="J41" s="1"/>
  <c r="J43" s="1"/>
  <c r="K41" s="1"/>
  <c r="K43" s="1"/>
  <c r="L41" s="1"/>
  <c r="L43" s="1"/>
  <c r="M41" s="1"/>
  <c r="M43" s="1"/>
  <c r="N41" s="1"/>
  <c r="N43" s="1"/>
  <c r="O41" s="1"/>
  <c r="O43" s="1"/>
  <c r="P41" s="1"/>
  <c r="P43" s="1"/>
</calcChain>
</file>

<file path=xl/sharedStrings.xml><?xml version="1.0" encoding="utf-8"?>
<sst xmlns="http://schemas.openxmlformats.org/spreadsheetml/2006/main" count="48" uniqueCount="47">
  <si>
    <t>Wages and salaries</t>
  </si>
  <si>
    <t>Jul</t>
  </si>
  <si>
    <t>Jan</t>
  </si>
  <si>
    <t>Feb</t>
  </si>
  <si>
    <t>Mar</t>
  </si>
  <si>
    <t>Apr</t>
  </si>
  <si>
    <t>May</t>
  </si>
  <si>
    <t>Jun</t>
  </si>
  <si>
    <t>Aug</t>
  </si>
  <si>
    <t>Sep</t>
  </si>
  <si>
    <t>Oct</t>
  </si>
  <si>
    <t>Nov</t>
  </si>
  <si>
    <t>Dec</t>
  </si>
  <si>
    <t>Benefits</t>
  </si>
  <si>
    <t>Payroll taxes</t>
  </si>
  <si>
    <t>Insurance</t>
  </si>
  <si>
    <t>Advertising</t>
  </si>
  <si>
    <t>Shipping</t>
  </si>
  <si>
    <t>Travel</t>
  </si>
  <si>
    <t>Other</t>
  </si>
  <si>
    <t>Office supplies</t>
  </si>
  <si>
    <t>Totals</t>
  </si>
  <si>
    <t xml:space="preserve"> </t>
  </si>
  <si>
    <t>Cash sales</t>
  </si>
  <si>
    <t>Cash purchases</t>
  </si>
  <si>
    <t>Payments to creditors</t>
  </si>
  <si>
    <t>Rent</t>
  </si>
  <si>
    <t>Utiltities</t>
  </si>
  <si>
    <t>Repairs and maintenance</t>
  </si>
  <si>
    <t>Tax payments</t>
  </si>
  <si>
    <t>Capital purchases</t>
  </si>
  <si>
    <t>Beginning</t>
  </si>
  <si>
    <t>Period Beginning Cash Balance</t>
  </si>
  <si>
    <t>Period Ending Cash Balance</t>
  </si>
  <si>
    <t>Cashflow + / -</t>
  </si>
  <si>
    <t>Credit sales (collected)</t>
  </si>
  <si>
    <t>Additional equity received</t>
  </si>
  <si>
    <t>Loan proceeds</t>
  </si>
  <si>
    <t>Cash Flow Statement</t>
  </si>
  <si>
    <t>Training</t>
  </si>
  <si>
    <t>Loan payments</t>
  </si>
  <si>
    <t>Phone</t>
  </si>
  <si>
    <t>Dues and fees</t>
  </si>
  <si>
    <t>Cash In</t>
  </si>
  <si>
    <t>Cash Out</t>
  </si>
  <si>
    <t>Total Cash In</t>
  </si>
  <si>
    <t>Total Cash Out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</si>
</sst>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38" fontId="0" fillId="0" borderId="0" xfId="0" applyNumberFormat="1"/>
    <xf numFmtId="0" fontId="4" fillId="0" borderId="0" xfId="0" applyFont="1"/>
    <xf numFmtId="0" fontId="5" fillId="0" borderId="0" xfId="0" applyFont="1"/>
    <xf numFmtId="38" fontId="0" fillId="0" borderId="0" xfId="0" applyNumberFormat="1" applyAlignment="1">
      <alignment horizontal="center"/>
    </xf>
    <xf numFmtId="0" fontId="0" fillId="0" borderId="3" xfId="0" applyBorder="1"/>
    <xf numFmtId="0" fontId="2" fillId="0" borderId="0" xfId="0" applyFont="1" applyBorder="1"/>
    <xf numFmtId="38" fontId="1" fillId="0" borderId="0" xfId="0" applyNumberFormat="1" applyFont="1" applyAlignment="1">
      <alignment horizontal="center"/>
    </xf>
    <xf numFmtId="38" fontId="1" fillId="0" borderId="3" xfId="0" applyNumberFormat="1" applyFont="1" applyBorder="1" applyAlignment="1">
      <alignment horizontal="center"/>
    </xf>
    <xf numFmtId="38" fontId="3" fillId="0" borderId="3" xfId="0" applyNumberFormat="1" applyFont="1" applyBorder="1" applyAlignment="1">
      <alignment horizontal="center"/>
    </xf>
    <xf numFmtId="38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8" fontId="1" fillId="0" borderId="0" xfId="0" applyNumberFormat="1" applyFont="1"/>
    <xf numFmtId="38" fontId="6" fillId="0" borderId="0" xfId="0" applyNumberFormat="1" applyFont="1" applyAlignment="1">
      <alignment horizontal="center"/>
    </xf>
    <xf numFmtId="38" fontId="1" fillId="0" borderId="1" xfId="0" applyNumberFormat="1" applyFont="1" applyBorder="1"/>
    <xf numFmtId="38" fontId="1" fillId="0" borderId="2" xfId="0" applyNumberFormat="1" applyFont="1" applyBorder="1" applyAlignment="1">
      <alignment horizontal="center"/>
    </xf>
    <xf numFmtId="38" fontId="3" fillId="0" borderId="1" xfId="0" applyNumberFormat="1" applyFont="1" applyBorder="1"/>
    <xf numFmtId="38" fontId="3" fillId="0" borderId="2" xfId="0" applyNumberFormat="1" applyFont="1" applyBorder="1" applyAlignment="1">
      <alignment horizontal="center"/>
    </xf>
    <xf numFmtId="0" fontId="5" fillId="0" borderId="3" xfId="0" applyFont="1" applyBorder="1"/>
    <xf numFmtId="38" fontId="2" fillId="0" borderId="0" xfId="0" applyNumberFormat="1" applyFont="1" applyBorder="1"/>
    <xf numFmtId="38" fontId="2" fillId="0" borderId="0" xfId="0" applyNumberFormat="1" applyFont="1" applyBorder="1" applyAlignment="1">
      <alignment horizontal="center"/>
    </xf>
    <xf numFmtId="38" fontId="2" fillId="0" borderId="0" xfId="0" applyNumberFormat="1" applyFont="1"/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workbookViewId="0">
      <selection activeCell="F28" sqref="F28"/>
    </sheetView>
  </sheetViews>
  <sheetFormatPr defaultRowHeight="15"/>
  <cols>
    <col min="1" max="1" width="2" customWidth="1"/>
    <col min="2" max="2" width="4.140625" customWidth="1"/>
    <col min="3" max="3" width="28.5703125" customWidth="1"/>
    <col min="4" max="4" width="13" customWidth="1"/>
    <col min="5" max="17" width="10.5703125" customWidth="1"/>
  </cols>
  <sheetData>
    <row r="1" spans="1:17" ht="23.25">
      <c r="A1" s="22" t="s">
        <v>38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5" customHeight="1"/>
    <row r="3" spans="1:17" ht="6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C4" s="1"/>
      <c r="D4" s="13" t="s">
        <v>31</v>
      </c>
      <c r="E4" s="13" t="s">
        <v>2</v>
      </c>
      <c r="F4" s="13" t="s">
        <v>3</v>
      </c>
      <c r="G4" s="13" t="s">
        <v>4</v>
      </c>
      <c r="H4" s="13" t="s">
        <v>5</v>
      </c>
      <c r="I4" s="13" t="s">
        <v>6</v>
      </c>
      <c r="J4" s="13" t="s">
        <v>7</v>
      </c>
      <c r="K4" s="13" t="s">
        <v>1</v>
      </c>
      <c r="L4" s="13" t="s">
        <v>8</v>
      </c>
      <c r="M4" s="13" t="s">
        <v>9</v>
      </c>
      <c r="N4" s="13" t="s">
        <v>10</v>
      </c>
      <c r="O4" s="13" t="s">
        <v>11</v>
      </c>
      <c r="P4" s="13" t="s">
        <v>12</v>
      </c>
      <c r="Q4" s="13" t="s">
        <v>21</v>
      </c>
    </row>
    <row r="5" spans="1:17" ht="6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2" t="s">
        <v>43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22</v>
      </c>
    </row>
    <row r="7" spans="1:17">
      <c r="C7" s="1" t="s">
        <v>23</v>
      </c>
      <c r="F7" s="4">
        <v>10000</v>
      </c>
      <c r="G7" s="4">
        <v>10200</v>
      </c>
      <c r="H7" s="4">
        <v>10200</v>
      </c>
      <c r="I7" s="4">
        <v>20000</v>
      </c>
      <c r="J7" s="4">
        <v>10200</v>
      </c>
      <c r="K7" s="4">
        <v>10200</v>
      </c>
      <c r="L7" s="4">
        <v>20000</v>
      </c>
      <c r="M7" s="4">
        <v>20000</v>
      </c>
      <c r="N7" s="4">
        <v>15600</v>
      </c>
      <c r="O7" s="4">
        <v>10000</v>
      </c>
      <c r="P7" s="4">
        <v>10200</v>
      </c>
      <c r="Q7" s="4">
        <f>SUM(D7:P7)</f>
        <v>146600</v>
      </c>
    </row>
    <row r="8" spans="1:17">
      <c r="C8" s="1" t="s">
        <v>35</v>
      </c>
      <c r="F8" s="4">
        <v>20000</v>
      </c>
      <c r="G8" s="4">
        <v>24000</v>
      </c>
      <c r="H8" s="4">
        <v>18500</v>
      </c>
      <c r="I8" s="4">
        <v>25000</v>
      </c>
      <c r="J8" s="4">
        <v>23000</v>
      </c>
      <c r="K8" s="4">
        <v>24000</v>
      </c>
      <c r="L8" s="4">
        <v>22000</v>
      </c>
      <c r="M8" s="4">
        <v>21000</v>
      </c>
      <c r="N8" s="4">
        <v>18500</v>
      </c>
      <c r="O8" s="4">
        <v>22100</v>
      </c>
      <c r="P8" s="4">
        <v>26200</v>
      </c>
      <c r="Q8" s="4">
        <f t="shared" ref="Q8:Q39" si="0">SUM(D8:P8)</f>
        <v>244300</v>
      </c>
    </row>
    <row r="9" spans="1:17">
      <c r="C9" s="1" t="s">
        <v>37</v>
      </c>
      <c r="E9" s="4">
        <v>15000</v>
      </c>
      <c r="J9" s="4">
        <v>20000</v>
      </c>
      <c r="Q9" s="4">
        <f t="shared" si="0"/>
        <v>35000</v>
      </c>
    </row>
    <row r="10" spans="1:17">
      <c r="C10" s="1" t="s">
        <v>36</v>
      </c>
      <c r="E10" s="4">
        <v>20000</v>
      </c>
      <c r="H10" s="4">
        <v>10000</v>
      </c>
      <c r="K10" s="4">
        <v>2000</v>
      </c>
      <c r="N10" s="4">
        <v>2000</v>
      </c>
      <c r="Q10" s="4">
        <f t="shared" si="0"/>
        <v>34000</v>
      </c>
    </row>
    <row r="11" spans="1:17">
      <c r="C11" s="1" t="s">
        <v>19</v>
      </c>
      <c r="E11" s="4"/>
      <c r="Q11" s="4">
        <f t="shared" si="0"/>
        <v>0</v>
      </c>
    </row>
    <row r="12" spans="1:17" ht="6.75" customHeight="1">
      <c r="C12" s="1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>
      <c r="B13" s="14" t="s">
        <v>45</v>
      </c>
      <c r="C13" s="5"/>
      <c r="D13" s="5"/>
      <c r="E13" s="8">
        <f t="shared" ref="E13:P13" si="1">SUM(E7:E11)</f>
        <v>35000</v>
      </c>
      <c r="F13" s="8">
        <f t="shared" si="1"/>
        <v>30000</v>
      </c>
      <c r="G13" s="8">
        <f t="shared" si="1"/>
        <v>34200</v>
      </c>
      <c r="H13" s="8">
        <f t="shared" si="1"/>
        <v>38700</v>
      </c>
      <c r="I13" s="8">
        <f t="shared" si="1"/>
        <v>45000</v>
      </c>
      <c r="J13" s="8">
        <f t="shared" si="1"/>
        <v>53200</v>
      </c>
      <c r="K13" s="8">
        <f t="shared" si="1"/>
        <v>36200</v>
      </c>
      <c r="L13" s="8">
        <f t="shared" si="1"/>
        <v>42000</v>
      </c>
      <c r="M13" s="8">
        <f t="shared" si="1"/>
        <v>41000</v>
      </c>
      <c r="N13" s="8">
        <f t="shared" si="1"/>
        <v>36100</v>
      </c>
      <c r="O13" s="8">
        <f t="shared" si="1"/>
        <v>32100</v>
      </c>
      <c r="P13" s="8">
        <f t="shared" si="1"/>
        <v>36400</v>
      </c>
      <c r="Q13" s="15">
        <f t="shared" si="0"/>
        <v>459900</v>
      </c>
    </row>
    <row r="14" spans="1:17"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>
      <c r="B15" s="12" t="s">
        <v>44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>
      <c r="C16" s="1" t="s">
        <v>24</v>
      </c>
      <c r="E16" s="4">
        <v>400</v>
      </c>
      <c r="F16" s="4">
        <v>300</v>
      </c>
      <c r="G16" s="4">
        <v>200</v>
      </c>
      <c r="H16" s="4">
        <v>100</v>
      </c>
      <c r="I16" s="4">
        <v>200</v>
      </c>
      <c r="J16" s="4">
        <v>100</v>
      </c>
      <c r="K16" s="4">
        <v>200</v>
      </c>
      <c r="L16" s="4">
        <v>300</v>
      </c>
      <c r="M16" s="4">
        <v>400</v>
      </c>
      <c r="N16" s="4">
        <v>200</v>
      </c>
      <c r="O16" s="4">
        <v>100</v>
      </c>
      <c r="P16" s="4">
        <v>200</v>
      </c>
      <c r="Q16" s="4">
        <f t="shared" si="0"/>
        <v>2700</v>
      </c>
    </row>
    <row r="17" spans="3:17">
      <c r="C17" s="1" t="s">
        <v>25</v>
      </c>
      <c r="E17" s="4">
        <v>1200</v>
      </c>
      <c r="F17" s="4">
        <v>1200</v>
      </c>
      <c r="G17" s="4">
        <v>1300</v>
      </c>
      <c r="H17" s="4">
        <v>1300</v>
      </c>
      <c r="I17" s="4">
        <v>1400</v>
      </c>
      <c r="J17" s="4">
        <v>1400</v>
      </c>
      <c r="K17" s="4">
        <v>1300</v>
      </c>
      <c r="L17" s="4">
        <v>1300</v>
      </c>
      <c r="M17" s="4">
        <v>1500</v>
      </c>
      <c r="N17" s="4">
        <v>1500</v>
      </c>
      <c r="O17" s="4">
        <v>1500</v>
      </c>
      <c r="P17" s="4">
        <v>1500</v>
      </c>
      <c r="Q17" s="4">
        <f t="shared" si="0"/>
        <v>16400</v>
      </c>
    </row>
    <row r="18" spans="3:17">
      <c r="C18" s="1" t="s">
        <v>0</v>
      </c>
      <c r="E18" s="4">
        <v>6000</v>
      </c>
      <c r="F18" s="4">
        <v>6000</v>
      </c>
      <c r="G18" s="4">
        <v>6000</v>
      </c>
      <c r="H18" s="4">
        <v>6000</v>
      </c>
      <c r="I18" s="4">
        <v>6000</v>
      </c>
      <c r="J18" s="4">
        <v>6000</v>
      </c>
      <c r="K18" s="4">
        <v>6100</v>
      </c>
      <c r="L18" s="4">
        <v>6100</v>
      </c>
      <c r="M18" s="4">
        <v>6100</v>
      </c>
      <c r="N18" s="4">
        <v>6100</v>
      </c>
      <c r="O18" s="4">
        <v>6100</v>
      </c>
      <c r="P18" s="4">
        <v>6100</v>
      </c>
      <c r="Q18" s="4">
        <f t="shared" si="0"/>
        <v>72600</v>
      </c>
    </row>
    <row r="19" spans="3:17">
      <c r="C19" s="1" t="s">
        <v>13</v>
      </c>
      <c r="E19" s="4">
        <v>3000</v>
      </c>
      <c r="F19" s="4">
        <v>3000</v>
      </c>
      <c r="G19" s="4">
        <v>3000</v>
      </c>
      <c r="H19" s="4">
        <v>3000</v>
      </c>
      <c r="I19" s="4">
        <v>3000</v>
      </c>
      <c r="J19" s="4">
        <v>3000</v>
      </c>
      <c r="K19" s="4">
        <v>3050</v>
      </c>
      <c r="L19" s="4">
        <v>3050</v>
      </c>
      <c r="M19" s="4">
        <v>3050</v>
      </c>
      <c r="N19" s="4">
        <v>3050</v>
      </c>
      <c r="O19" s="4">
        <v>3050</v>
      </c>
      <c r="P19" s="4">
        <v>3050</v>
      </c>
      <c r="Q19" s="4">
        <f t="shared" si="0"/>
        <v>36300</v>
      </c>
    </row>
    <row r="20" spans="3:17">
      <c r="C20" s="1" t="s">
        <v>14</v>
      </c>
      <c r="E20" s="4">
        <v>1000</v>
      </c>
      <c r="F20" s="4">
        <v>1000</v>
      </c>
      <c r="G20" s="4">
        <v>1000</v>
      </c>
      <c r="H20" s="4">
        <v>1000</v>
      </c>
      <c r="I20" s="4">
        <v>1000</v>
      </c>
      <c r="J20" s="4">
        <v>1000</v>
      </c>
      <c r="K20" s="4">
        <v>1020</v>
      </c>
      <c r="L20" s="4">
        <v>1020</v>
      </c>
      <c r="M20" s="4">
        <v>1020</v>
      </c>
      <c r="N20" s="4">
        <v>1020</v>
      </c>
      <c r="O20" s="4">
        <v>1020</v>
      </c>
      <c r="P20" s="4">
        <v>1020</v>
      </c>
      <c r="Q20" s="4">
        <f t="shared" si="0"/>
        <v>12120</v>
      </c>
    </row>
    <row r="21" spans="3:17">
      <c r="C21" s="1" t="s">
        <v>26</v>
      </c>
      <c r="E21" s="4">
        <v>4100</v>
      </c>
      <c r="F21" s="4">
        <v>4100</v>
      </c>
      <c r="G21" s="4">
        <v>4100</v>
      </c>
      <c r="H21" s="4">
        <v>4100</v>
      </c>
      <c r="I21" s="4">
        <v>4100</v>
      </c>
      <c r="J21" s="4">
        <v>4100</v>
      </c>
      <c r="K21" s="4">
        <v>4100</v>
      </c>
      <c r="L21" s="4">
        <v>4100</v>
      </c>
      <c r="M21" s="4">
        <v>4100</v>
      </c>
      <c r="N21" s="4">
        <v>4100</v>
      </c>
      <c r="O21" s="4">
        <v>4100</v>
      </c>
      <c r="P21" s="4">
        <v>4100</v>
      </c>
      <c r="Q21" s="4">
        <f t="shared" si="0"/>
        <v>49200</v>
      </c>
    </row>
    <row r="22" spans="3:17">
      <c r="C22" s="1" t="s">
        <v>27</v>
      </c>
      <c r="E22" s="4">
        <v>800</v>
      </c>
      <c r="F22" s="4">
        <v>800</v>
      </c>
      <c r="G22" s="4">
        <v>800</v>
      </c>
      <c r="H22" s="4">
        <v>800</v>
      </c>
      <c r="I22" s="4">
        <v>800</v>
      </c>
      <c r="J22" s="4">
        <v>800</v>
      </c>
      <c r="K22" s="4">
        <v>800</v>
      </c>
      <c r="L22" s="4">
        <v>800</v>
      </c>
      <c r="M22" s="4">
        <v>800</v>
      </c>
      <c r="N22" s="4">
        <v>800</v>
      </c>
      <c r="O22" s="4">
        <v>800</v>
      </c>
      <c r="P22" s="4">
        <v>800</v>
      </c>
      <c r="Q22" s="4">
        <f t="shared" si="0"/>
        <v>9600</v>
      </c>
    </row>
    <row r="23" spans="3:17">
      <c r="C23" s="1" t="s">
        <v>28</v>
      </c>
      <c r="E23" s="4">
        <v>200</v>
      </c>
      <c r="F23" s="4">
        <v>200</v>
      </c>
      <c r="G23" s="4">
        <v>200</v>
      </c>
      <c r="H23" s="4">
        <v>200</v>
      </c>
      <c r="I23" s="4">
        <v>200</v>
      </c>
      <c r="J23" s="4">
        <v>200</v>
      </c>
      <c r="K23" s="4">
        <v>200</v>
      </c>
      <c r="L23" s="4">
        <v>200</v>
      </c>
      <c r="M23" s="4">
        <v>200</v>
      </c>
      <c r="N23" s="4">
        <v>200</v>
      </c>
      <c r="O23" s="4">
        <v>200</v>
      </c>
      <c r="P23" s="4">
        <v>200</v>
      </c>
      <c r="Q23" s="4">
        <f t="shared" si="0"/>
        <v>2400</v>
      </c>
    </row>
    <row r="24" spans="3:17">
      <c r="C24" s="1" t="s">
        <v>15</v>
      </c>
      <c r="E24" s="4">
        <v>1500</v>
      </c>
      <c r="F24" s="4">
        <v>1500</v>
      </c>
      <c r="G24" s="4">
        <v>1500</v>
      </c>
      <c r="H24" s="4">
        <v>1500</v>
      </c>
      <c r="I24" s="4">
        <v>1500</v>
      </c>
      <c r="J24" s="4">
        <v>1500</v>
      </c>
      <c r="K24" s="4">
        <v>1600</v>
      </c>
      <c r="L24" s="4">
        <v>1600</v>
      </c>
      <c r="M24" s="4">
        <v>1600</v>
      </c>
      <c r="N24" s="4">
        <v>1600</v>
      </c>
      <c r="O24" s="4">
        <v>1600</v>
      </c>
      <c r="P24" s="4">
        <v>1600</v>
      </c>
      <c r="Q24" s="4">
        <f t="shared" si="0"/>
        <v>18600</v>
      </c>
    </row>
    <row r="25" spans="3:17">
      <c r="C25" s="1" t="s">
        <v>18</v>
      </c>
      <c r="E25" s="4">
        <v>500</v>
      </c>
      <c r="F25" s="4">
        <v>500</v>
      </c>
      <c r="G25" s="4">
        <v>1000</v>
      </c>
      <c r="H25" s="4">
        <v>500</v>
      </c>
      <c r="I25" s="4">
        <v>500</v>
      </c>
      <c r="J25" s="4">
        <v>1000</v>
      </c>
      <c r="K25" s="4">
        <v>500</v>
      </c>
      <c r="L25" s="4">
        <v>500</v>
      </c>
      <c r="M25" s="4">
        <v>1000</v>
      </c>
      <c r="N25" s="4">
        <v>500</v>
      </c>
      <c r="O25" s="4">
        <v>500</v>
      </c>
      <c r="P25" s="4">
        <v>1000</v>
      </c>
      <c r="Q25" s="4">
        <f t="shared" si="0"/>
        <v>8000</v>
      </c>
    </row>
    <row r="26" spans="3:17">
      <c r="C26" s="1" t="s">
        <v>41</v>
      </c>
      <c r="E26" s="4">
        <v>600</v>
      </c>
      <c r="F26" s="4">
        <v>600</v>
      </c>
      <c r="G26" s="4">
        <v>600</v>
      </c>
      <c r="H26" s="4">
        <v>600</v>
      </c>
      <c r="I26" s="4">
        <v>600</v>
      </c>
      <c r="J26" s="4">
        <v>600</v>
      </c>
      <c r="K26" s="4">
        <v>600</v>
      </c>
      <c r="L26" s="4">
        <v>600</v>
      </c>
      <c r="M26" s="4">
        <v>600</v>
      </c>
      <c r="N26" s="4">
        <v>600</v>
      </c>
      <c r="O26" s="4">
        <v>600</v>
      </c>
      <c r="P26" s="4">
        <v>600</v>
      </c>
      <c r="Q26" s="4">
        <f t="shared" si="0"/>
        <v>7200</v>
      </c>
    </row>
    <row r="27" spans="3:17">
      <c r="C27" s="1" t="s">
        <v>17</v>
      </c>
      <c r="E27" s="4">
        <v>750</v>
      </c>
      <c r="F27" s="4">
        <v>750</v>
      </c>
      <c r="G27" s="4">
        <v>750</v>
      </c>
      <c r="H27" s="4">
        <v>750</v>
      </c>
      <c r="I27" s="4">
        <v>750</v>
      </c>
      <c r="J27" s="4">
        <v>750</v>
      </c>
      <c r="K27" s="4">
        <v>750</v>
      </c>
      <c r="L27" s="4">
        <v>750</v>
      </c>
      <c r="M27" s="4">
        <v>750</v>
      </c>
      <c r="N27" s="4">
        <v>750</v>
      </c>
      <c r="O27" s="4">
        <v>750</v>
      </c>
      <c r="P27" s="4">
        <v>750</v>
      </c>
      <c r="Q27" s="4">
        <f t="shared" si="0"/>
        <v>9000</v>
      </c>
    </row>
    <row r="28" spans="3:17">
      <c r="C28" s="1" t="s">
        <v>20</v>
      </c>
      <c r="E28" s="4">
        <v>1200</v>
      </c>
      <c r="F28" s="4">
        <v>1200</v>
      </c>
      <c r="G28" s="4">
        <v>1200</v>
      </c>
      <c r="H28" s="4">
        <v>1200</v>
      </c>
      <c r="I28" s="4">
        <v>1200</v>
      </c>
      <c r="J28" s="4">
        <v>1200</v>
      </c>
      <c r="K28" s="4">
        <v>1200</v>
      </c>
      <c r="L28" s="4">
        <v>1200</v>
      </c>
      <c r="M28" s="4">
        <v>1200</v>
      </c>
      <c r="N28" s="4">
        <v>1200</v>
      </c>
      <c r="O28" s="4">
        <v>1200</v>
      </c>
      <c r="P28" s="4">
        <v>1200</v>
      </c>
      <c r="Q28" s="4">
        <f t="shared" si="0"/>
        <v>14400</v>
      </c>
    </row>
    <row r="29" spans="3:17">
      <c r="C29" s="1" t="s">
        <v>16</v>
      </c>
      <c r="E29" s="4">
        <v>6500</v>
      </c>
      <c r="F29" s="4">
        <v>6500</v>
      </c>
      <c r="G29" s="4">
        <v>6500</v>
      </c>
      <c r="H29" s="4">
        <v>8000</v>
      </c>
      <c r="I29" s="4">
        <v>6500</v>
      </c>
      <c r="J29" s="4">
        <v>6500</v>
      </c>
      <c r="K29" s="4">
        <v>6500</v>
      </c>
      <c r="L29" s="4">
        <v>8000</v>
      </c>
      <c r="M29" s="4">
        <v>6500</v>
      </c>
      <c r="N29" s="4">
        <v>6500</v>
      </c>
      <c r="O29" s="4">
        <v>6500</v>
      </c>
      <c r="P29" s="4">
        <v>8000</v>
      </c>
      <c r="Q29" s="4">
        <f t="shared" si="0"/>
        <v>82500</v>
      </c>
    </row>
    <row r="30" spans="3:17">
      <c r="C30" s="1" t="s">
        <v>42</v>
      </c>
      <c r="E30" s="4">
        <v>250</v>
      </c>
      <c r="F30" s="4">
        <v>250</v>
      </c>
      <c r="G30" s="4">
        <v>250</v>
      </c>
      <c r="H30" s="4">
        <v>250</v>
      </c>
      <c r="I30" s="4">
        <v>250</v>
      </c>
      <c r="J30" s="4">
        <v>250</v>
      </c>
      <c r="K30" s="4">
        <v>250</v>
      </c>
      <c r="L30" s="4">
        <v>250</v>
      </c>
      <c r="M30" s="4">
        <v>250</v>
      </c>
      <c r="N30" s="4">
        <v>250</v>
      </c>
      <c r="O30" s="4">
        <v>250</v>
      </c>
      <c r="P30" s="4">
        <v>250</v>
      </c>
      <c r="Q30" s="4">
        <f t="shared" si="0"/>
        <v>3000</v>
      </c>
    </row>
    <row r="31" spans="3:17">
      <c r="C31" s="1" t="s">
        <v>39</v>
      </c>
      <c r="E31" s="4">
        <v>1000</v>
      </c>
      <c r="F31" s="4">
        <v>1000</v>
      </c>
      <c r="G31" s="4">
        <v>1000</v>
      </c>
      <c r="H31" s="4">
        <v>1000</v>
      </c>
      <c r="I31" s="4">
        <v>1000</v>
      </c>
      <c r="J31" s="4">
        <v>1000</v>
      </c>
      <c r="K31" s="4">
        <v>1000</v>
      </c>
      <c r="L31" s="4">
        <v>1000</v>
      </c>
      <c r="M31" s="4">
        <v>1000</v>
      </c>
      <c r="N31" s="4">
        <v>1000</v>
      </c>
      <c r="O31" s="4">
        <v>1000</v>
      </c>
      <c r="P31" s="4">
        <v>1000</v>
      </c>
      <c r="Q31" s="4">
        <f t="shared" si="0"/>
        <v>12000</v>
      </c>
    </row>
    <row r="32" spans="3:17">
      <c r="C32" s="1" t="s">
        <v>40</v>
      </c>
      <c r="E32" s="4">
        <v>1400</v>
      </c>
      <c r="F32" s="4">
        <v>1400</v>
      </c>
      <c r="G32" s="4">
        <v>1400</v>
      </c>
      <c r="H32" s="4">
        <v>1400</v>
      </c>
      <c r="I32" s="4">
        <v>1400</v>
      </c>
      <c r="J32" s="4">
        <v>2200</v>
      </c>
      <c r="K32" s="4">
        <v>2200</v>
      </c>
      <c r="L32" s="4">
        <v>2200</v>
      </c>
      <c r="M32" s="4">
        <v>2200</v>
      </c>
      <c r="N32" s="4">
        <v>2200</v>
      </c>
      <c r="O32" s="4">
        <v>2200</v>
      </c>
      <c r="P32" s="4">
        <v>2200</v>
      </c>
      <c r="Q32" s="4">
        <f t="shared" si="0"/>
        <v>22400</v>
      </c>
    </row>
    <row r="33" spans="2:17">
      <c r="C33" s="1" t="s">
        <v>29</v>
      </c>
      <c r="E33" s="4"/>
      <c r="G33" s="4">
        <v>6000</v>
      </c>
      <c r="J33" s="4">
        <v>6000</v>
      </c>
      <c r="M33" s="4">
        <v>6000</v>
      </c>
      <c r="P33" s="4">
        <v>6000</v>
      </c>
      <c r="Q33" s="4">
        <f t="shared" si="0"/>
        <v>24000</v>
      </c>
    </row>
    <row r="34" spans="2:17">
      <c r="C34" s="1" t="s">
        <v>30</v>
      </c>
      <c r="H34" s="4">
        <v>5000</v>
      </c>
      <c r="K34" s="4">
        <v>15000</v>
      </c>
      <c r="N34" s="4">
        <v>20000</v>
      </c>
      <c r="Q34" s="4">
        <f t="shared" si="0"/>
        <v>40000</v>
      </c>
    </row>
    <row r="35" spans="2:17">
      <c r="C35" s="1" t="s">
        <v>19</v>
      </c>
      <c r="O35" s="4"/>
      <c r="P35" s="4"/>
      <c r="Q35" s="4">
        <f t="shared" si="0"/>
        <v>0</v>
      </c>
    </row>
    <row r="36" spans="2:17" ht="5.25" customHeight="1">
      <c r="C36" s="1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2:17">
      <c r="B37" s="14" t="s">
        <v>46</v>
      </c>
      <c r="C37" s="5"/>
      <c r="D37" s="5"/>
      <c r="E37" s="8">
        <f t="shared" ref="E37:P37" si="2">SUM(E16:E35)</f>
        <v>30400</v>
      </c>
      <c r="F37" s="8">
        <f t="shared" si="2"/>
        <v>30300</v>
      </c>
      <c r="G37" s="8">
        <f t="shared" si="2"/>
        <v>36800</v>
      </c>
      <c r="H37" s="8">
        <f t="shared" si="2"/>
        <v>36700</v>
      </c>
      <c r="I37" s="8">
        <f t="shared" si="2"/>
        <v>30400</v>
      </c>
      <c r="J37" s="8">
        <f t="shared" si="2"/>
        <v>37600</v>
      </c>
      <c r="K37" s="8">
        <f t="shared" si="2"/>
        <v>46370</v>
      </c>
      <c r="L37" s="8">
        <f t="shared" si="2"/>
        <v>32970</v>
      </c>
      <c r="M37" s="8">
        <f t="shared" si="2"/>
        <v>38270</v>
      </c>
      <c r="N37" s="8">
        <f t="shared" si="2"/>
        <v>51570</v>
      </c>
      <c r="O37" s="8">
        <f t="shared" si="2"/>
        <v>31470</v>
      </c>
      <c r="P37" s="8">
        <f t="shared" si="2"/>
        <v>39570</v>
      </c>
      <c r="Q37" s="15">
        <f t="shared" si="0"/>
        <v>442420</v>
      </c>
    </row>
    <row r="38" spans="2:17">
      <c r="C38" s="1"/>
      <c r="D38" s="1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2:17" ht="18.75">
      <c r="B39" s="16" t="s">
        <v>34</v>
      </c>
      <c r="C39" s="18"/>
      <c r="D39" s="18"/>
      <c r="E39" s="9">
        <f t="shared" ref="E39:P39" si="3">E13-E37</f>
        <v>4600</v>
      </c>
      <c r="F39" s="9">
        <f t="shared" si="3"/>
        <v>-300</v>
      </c>
      <c r="G39" s="9">
        <f t="shared" si="3"/>
        <v>-2600</v>
      </c>
      <c r="H39" s="9">
        <f t="shared" si="3"/>
        <v>2000</v>
      </c>
      <c r="I39" s="9">
        <f t="shared" si="3"/>
        <v>14600</v>
      </c>
      <c r="J39" s="9">
        <f t="shared" si="3"/>
        <v>15600</v>
      </c>
      <c r="K39" s="9">
        <f t="shared" si="3"/>
        <v>-10170</v>
      </c>
      <c r="L39" s="9">
        <f t="shared" si="3"/>
        <v>9030</v>
      </c>
      <c r="M39" s="9">
        <f t="shared" si="3"/>
        <v>2730</v>
      </c>
      <c r="N39" s="9">
        <f t="shared" si="3"/>
        <v>-15470</v>
      </c>
      <c r="O39" s="9">
        <f t="shared" si="3"/>
        <v>630</v>
      </c>
      <c r="P39" s="9">
        <f t="shared" si="3"/>
        <v>-3170</v>
      </c>
      <c r="Q39" s="17">
        <f t="shared" si="0"/>
        <v>17480</v>
      </c>
    </row>
    <row r="40" spans="2:17">
      <c r="C40" s="1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ht="15.75">
      <c r="B41" s="21" t="s">
        <v>32</v>
      </c>
      <c r="C41" s="2"/>
      <c r="D41" s="2"/>
      <c r="E41" s="11">
        <v>0</v>
      </c>
      <c r="F41" s="10">
        <f t="shared" ref="F41:P41" si="4">E43</f>
        <v>4600</v>
      </c>
      <c r="G41" s="10">
        <f t="shared" si="4"/>
        <v>4300</v>
      </c>
      <c r="H41" s="10">
        <f t="shared" si="4"/>
        <v>1700</v>
      </c>
      <c r="I41" s="10">
        <f t="shared" si="4"/>
        <v>3700</v>
      </c>
      <c r="J41" s="10">
        <f t="shared" si="4"/>
        <v>18300</v>
      </c>
      <c r="K41" s="10">
        <f t="shared" si="4"/>
        <v>33900</v>
      </c>
      <c r="L41" s="10">
        <f t="shared" si="4"/>
        <v>23730</v>
      </c>
      <c r="M41" s="10">
        <f t="shared" si="4"/>
        <v>32760</v>
      </c>
      <c r="N41" s="10">
        <f t="shared" si="4"/>
        <v>35490</v>
      </c>
      <c r="O41" s="10">
        <f t="shared" si="4"/>
        <v>20020</v>
      </c>
      <c r="P41" s="10">
        <f t="shared" si="4"/>
        <v>20650</v>
      </c>
      <c r="Q41" s="2"/>
    </row>
    <row r="42" spans="2:17">
      <c r="C42" s="1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7"/>
    </row>
    <row r="43" spans="2:17" ht="15.75">
      <c r="B43" s="19" t="s">
        <v>33</v>
      </c>
      <c r="C43" s="6"/>
      <c r="D43" s="6"/>
      <c r="E43" s="20">
        <f>E41+E39</f>
        <v>4600</v>
      </c>
      <c r="F43" s="20">
        <f t="shared" ref="F43:P43" si="5">F41+F39</f>
        <v>4300</v>
      </c>
      <c r="G43" s="20">
        <f t="shared" si="5"/>
        <v>1700</v>
      </c>
      <c r="H43" s="20">
        <f t="shared" si="5"/>
        <v>3700</v>
      </c>
      <c r="I43" s="20">
        <f t="shared" si="5"/>
        <v>18300</v>
      </c>
      <c r="J43" s="20">
        <f t="shared" si="5"/>
        <v>33900</v>
      </c>
      <c r="K43" s="20">
        <f t="shared" si="5"/>
        <v>23730</v>
      </c>
      <c r="L43" s="20">
        <f t="shared" si="5"/>
        <v>32760</v>
      </c>
      <c r="M43" s="20">
        <f t="shared" si="5"/>
        <v>35490</v>
      </c>
      <c r="N43" s="20">
        <f t="shared" si="5"/>
        <v>20020</v>
      </c>
      <c r="O43" s="20">
        <f t="shared" si="5"/>
        <v>20650</v>
      </c>
      <c r="P43" s="20">
        <f t="shared" si="5"/>
        <v>17480</v>
      </c>
      <c r="Q43" s="20"/>
    </row>
    <row r="46" spans="2:17" ht="18.75">
      <c r="C46" s="3"/>
    </row>
  </sheetData>
  <mergeCells count="1">
    <mergeCell ref="A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Shawn</cp:lastModifiedBy>
  <dcterms:created xsi:type="dcterms:W3CDTF">2010-09-14T11:09:57Z</dcterms:created>
  <dcterms:modified xsi:type="dcterms:W3CDTF">2010-10-28T21:00:03Z</dcterms:modified>
</cp:coreProperties>
</file>